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mes\Desktop\g35\"/>
    </mc:Choice>
  </mc:AlternateContent>
  <xr:revisionPtr revIDLastSave="0" documentId="13_ncr:1_{CC5AC098-DC0C-4311-B11F-EA51FC618ECA}" xr6:coauthVersionLast="46" xr6:coauthVersionMax="46" xr10:uidLastSave="{00000000-0000-0000-0000-000000000000}"/>
  <bookViews>
    <workbookView xWindow="-120" yWindow="-120" windowWidth="29040" windowHeight="17640" xr2:uid="{44BF4D98-8B3D-413E-A48B-86E64CEAAE43}"/>
  </bookViews>
  <sheets>
    <sheet name="cos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72" i="1" l="1"/>
  <c r="K71" i="1"/>
  <c r="H3" i="1"/>
  <c r="H23" i="1"/>
  <c r="H39" i="1"/>
  <c r="H38" i="1"/>
  <c r="H35" i="1"/>
  <c r="H31" i="1"/>
  <c r="H32" i="1"/>
  <c r="H44" i="1"/>
  <c r="H40" i="1"/>
  <c r="H63" i="1"/>
  <c r="H61" i="1"/>
  <c r="H67" i="1"/>
  <c r="H51" i="1"/>
  <c r="H2" i="1"/>
  <c r="H46" i="1"/>
  <c r="H19" i="1"/>
  <c r="H20" i="1"/>
  <c r="H12" i="1"/>
  <c r="H7" i="1"/>
  <c r="H21" i="1"/>
  <c r="H22" i="1"/>
  <c r="H8" i="1"/>
  <c r="H47" i="1"/>
  <c r="H36" i="1"/>
  <c r="H9" i="1"/>
  <c r="H26" i="1"/>
  <c r="H29" i="1"/>
  <c r="H10" i="1"/>
  <c r="H11" i="1"/>
  <c r="H13" i="1"/>
  <c r="H14" i="1"/>
  <c r="H15" i="1"/>
  <c r="H16" i="1"/>
  <c r="H17" i="1"/>
  <c r="H18" i="1"/>
  <c r="H24" i="1"/>
  <c r="H25" i="1"/>
  <c r="H27" i="1"/>
  <c r="H54" i="1"/>
  <c r="H55" i="1"/>
  <c r="H56" i="1"/>
  <c r="H57" i="1"/>
  <c r="H4" i="1"/>
  <c r="H6" i="1"/>
  <c r="H68" i="1"/>
  <c r="H33" i="1"/>
  <c r="H30" i="1"/>
  <c r="H58" i="1"/>
  <c r="H69" i="1"/>
  <c r="H62" i="1"/>
  <c r="H70" i="1"/>
  <c r="H5" i="1"/>
  <c r="H28" i="1"/>
  <c r="H34" i="1"/>
  <c r="H37" i="1"/>
  <c r="H41" i="1"/>
  <c r="H42" i="1"/>
  <c r="H43" i="1"/>
  <c r="H45" i="1"/>
  <c r="H48" i="1"/>
  <c r="H49" i="1"/>
  <c r="H50" i="1"/>
  <c r="H52" i="1"/>
  <c r="H53" i="1"/>
  <c r="H59" i="1"/>
  <c r="H60" i="1"/>
  <c r="H64" i="1"/>
  <c r="H65" i="1"/>
  <c r="H66" i="1"/>
</calcChain>
</file>

<file path=xl/sharedStrings.xml><?xml version="1.0" encoding="utf-8"?>
<sst xmlns="http://schemas.openxmlformats.org/spreadsheetml/2006/main" count="206" uniqueCount="127">
  <si>
    <t>untracked charge, my bad</t>
  </si>
  <si>
    <t>autozone</t>
  </si>
  <si>
    <t>oreilly</t>
  </si>
  <si>
    <t>interest</t>
  </si>
  <si>
    <t>credit card</t>
  </si>
  <si>
    <t>coolant bleeder kit</t>
  </si>
  <si>
    <t>https://www.oreillyauto.com/detail/c/lisle/tools---equipment/oil---lube-tools/funnels/9227a0a2bf37/lisle-spill-free-funnel/lis0/24780</t>
  </si>
  <si>
    <t>car wash</t>
  </si>
  <si>
    <t>bluewave</t>
  </si>
  <si>
    <t>useless FSM</t>
  </si>
  <si>
    <t>alldata diy</t>
  </si>
  <si>
    <t>vin lookup</t>
  </si>
  <si>
    <t>vinsmart</t>
  </si>
  <si>
    <t>polisher</t>
  </si>
  <si>
    <t>https://www.harborfreight.com/8mm-Random-Orbit-6-in-DA-PolisherSander-64528.html</t>
  </si>
  <si>
    <t>harbor freight</t>
  </si>
  <si>
    <t>medium polish pad</t>
  </si>
  <si>
    <t>https://www.harborfreight.com/6-in-medium-foam-polishing-pad-green-56547.html</t>
  </si>
  <si>
    <t>fine polish pad</t>
  </si>
  <si>
    <t>https://www.harborfreight.com/6-in-Fine-Foam-Polishing-Pad-Yellow-56665.html</t>
  </si>
  <si>
    <t>ultra fine polish pad</t>
  </si>
  <si>
    <t>https://www.harborfreight.com/6-in-ultra-fine-foam-polishing-pad-white-56664.html</t>
  </si>
  <si>
    <t>load leveler</t>
  </si>
  <si>
    <t>https://www.harborfreight.com/3-4-quarter-ton-capacity-heavy-duty-load-leveler-67441.html</t>
  </si>
  <si>
    <t>1/4 torque wrench</t>
  </si>
  <si>
    <t>https://www.harborfreight.com/14-in-Drive-Click-Type-Torque-Wrench-63881.html</t>
  </si>
  <si>
    <t>3/8 torque wrench</t>
  </si>
  <si>
    <t>https://www.harborfreight.com/38-in-Drive-Click-Type-Torque-Wrench-63880.html</t>
  </si>
  <si>
    <t>wobble extensions</t>
  </si>
  <si>
    <t>https://www.harborfreight.com/Wobble-Socket-Extension-Set-9-Pc-67971.html</t>
  </si>
  <si>
    <t>test leads (alligator clips)</t>
  </si>
  <si>
    <t>https://www.harborfreight.com/18-inch-low-voltage-multi-colored-test-leads-66717.html</t>
  </si>
  <si>
    <t>flap disk</t>
  </si>
  <si>
    <t>https://www.harborfreight.com/4-1-2-half-inch-36-grit-flap-disc-67639.html</t>
  </si>
  <si>
    <t>electrical clip set</t>
  </si>
  <si>
    <t>https://www.harborfreight.com/28-piece-electrical-clip-set-67589.html</t>
  </si>
  <si>
    <t>cutoff wheels</t>
  </si>
  <si>
    <t>https://www.harborfreight.com/4-12-in-x-116-in-x-78-in-Type-0141-Metal-Cut-off-Wheel-10-Pk-61195.html</t>
  </si>
  <si>
    <t>jack stands</t>
  </si>
  <si>
    <t>https://www.harborfreight.com/3-ton-Heavy-Duty-Ratcheting-Jack-Stands-Black-58343.html</t>
  </si>
  <si>
    <t>metric end wrenches</t>
  </si>
  <si>
    <t>https://www.harborfreight.com/Fully-Polished-Metric-Combination-Wrench-Set-14-Pc-68790.html</t>
  </si>
  <si>
    <t>3/8 extensions</t>
  </si>
  <si>
    <t>https://www.harborfreight.com/38-in-Drive-Quick-Release-Extension-Bar-Set-4-Pc-67976.html</t>
  </si>
  <si>
    <t>impact</t>
  </si>
  <si>
    <t>https://www.homedepot.com/p/RYOBI-ONE-HP-18V-Brushless-Cordless-4-Mode-1-2-in-Impact-Wrench-Tool-Only-P262/314109271</t>
  </si>
  <si>
    <t>home depot</t>
  </si>
  <si>
    <t>engine stand</t>
  </si>
  <si>
    <t>craigslist</t>
  </si>
  <si>
    <t>engine lift</t>
  </si>
  <si>
    <t>https://www.harborfreight.com/1-ton-capacity-foldable-shop-crane-61858.html</t>
  </si>
  <si>
    <t>tie rod end, inner</t>
  </si>
  <si>
    <t>https://www.autozone.com/suspension-steering-tire-and-wheel/tie-rod-end/p/duralast-tie-rod-end-tri144/834516_0_0</t>
  </si>
  <si>
    <t>NDS2</t>
  </si>
  <si>
    <t>https://nisscan.com/NDSII/index.php?content=buynow</t>
  </si>
  <si>
    <t>nisscan</t>
  </si>
  <si>
    <t>pilot bearing puller</t>
  </si>
  <si>
    <t>https://www.harborfreight.com/3-jaw-pilot-bearing-puller-4876.html</t>
  </si>
  <si>
    <t>exhaust gasket</t>
  </si>
  <si>
    <t>https://www.z1motorsports.com/gaskets-and-hardware/nissan/oem-350z-g35-exhaust-gasket-manifold-to-cat-p-6205.html?list_name=SearchResults&amp;oid=6205%3A0%3A83497%3A2&amp;qid=6aa64cce6ad3cc02d94b101dd39d3ee1</t>
  </si>
  <si>
    <t>z1</t>
  </si>
  <si>
    <t>https://www.z1motorsports.com/clutch-parts/exedy/clutch-alignment-tool-p-9151.html?list_name=SearchResults&amp;oid=9151%3A0%3A6%3A9&amp;qid=cb4ba251b8544d9d68ddc6ff9616f7ea</t>
  </si>
  <si>
    <t>engine</t>
  </si>
  <si>
    <t>https://www.ebay.com/itm/274923297111</t>
  </si>
  <si>
    <t>ebay</t>
  </si>
  <si>
    <t>pass. seat switch</t>
  </si>
  <si>
    <t>pilot bushing</t>
  </si>
  <si>
    <t>https://www.ebay.com/itm/133261828609</t>
  </si>
  <si>
    <t>rubber stopper</t>
  </si>
  <si>
    <t>https://www.ebay.com/itm/363141101534</t>
  </si>
  <si>
    <t>ECM</t>
  </si>
  <si>
    <t>https://www.ebay.com/itm/402716346875</t>
  </si>
  <si>
    <t>3-pack of VIN look-ups</t>
  </si>
  <si>
    <t>carfax</t>
  </si>
  <si>
    <t>inspection</t>
  </si>
  <si>
    <t>wilson auto</t>
  </si>
  <si>
    <t>title transfer/sticker</t>
  </si>
  <si>
    <t>grimes county</t>
  </si>
  <si>
    <t>clear coat</t>
  </si>
  <si>
    <t>https://www.amazon.com/gp/product/B0082LJMC6/ref=ppx_yo_dt_b_search_asin_title?ie=UTF8&amp;psc=1</t>
  </si>
  <si>
    <t>amazon</t>
  </si>
  <si>
    <t>cutting pad</t>
  </si>
  <si>
    <t>https://www.amazon.com/gp/product/B06ZY328FH/ref=ppx_yo_dt_b_search_asin_title?ie=UTF8&amp;psc=1</t>
  </si>
  <si>
    <t>brake pads, rear</t>
  </si>
  <si>
    <t>https://www.amazon.com/gp/product/B0774SDK9C/ref=ppx_yo_dt_b_search_asin_title?ie=UTF8&amp;psc=1</t>
  </si>
  <si>
    <t>VAG cable</t>
  </si>
  <si>
    <t>https://www.amazon.com/gp/product/B08HCWKDFH/ref=ppx_yo_dt_b_search_asin_title?ie=UTF8&amp;psc=1</t>
  </si>
  <si>
    <t>plenum gaskets</t>
  </si>
  <si>
    <t>https://www.amazon.com/gp/product/B005E9LOPW/ref=ppx_yo_dt_b_search_asin_title?ie=UTF8&amp;psc=1</t>
  </si>
  <si>
    <t>push clips</t>
  </si>
  <si>
    <t>https://www.amazon.com/gp/product/B07NVH21PD/ref=ppx_yo_dt_b_search_asin_title?ie=UTF8&amp;th=1</t>
  </si>
  <si>
    <t>valve covers</t>
  </si>
  <si>
    <t>https://www.amazon.com/gp/product/B08NPPR5TR/ref=ppx_yo_dt_b_search_asin_title?ie=UTF8&amp;psc=1</t>
  </si>
  <si>
    <t>trim strips</t>
  </si>
  <si>
    <t>https://www.amazon.com/gp/product/B0783H78JQ/ref=ppx_yo_dt_b_search_asin_title?ie=UTF8&amp;psc=1</t>
  </si>
  <si>
    <t>total cost of swap</t>
  </si>
  <si>
    <t>total</t>
  </si>
  <si>
    <t>ea.</t>
  </si>
  <si>
    <t>qty</t>
  </si>
  <si>
    <t>description</t>
  </si>
  <si>
    <t>link</t>
  </si>
  <si>
    <t>Date</t>
  </si>
  <si>
    <t>bought from</t>
  </si>
  <si>
    <t>how much I spent on tools I get to keep</t>
  </si>
  <si>
    <t>Green cells are tools I get to keep</t>
  </si>
  <si>
    <t>2005 G35 6MT</t>
  </si>
  <si>
    <t>removed from ebay</t>
  </si>
  <si>
    <t>notes</t>
  </si>
  <si>
    <t>was trying out a carfax alternative</t>
  </si>
  <si>
    <t>I used to use alldatadiy religiously, but they changed their business model and website, and it's total trash now. This was a waste of money. Ended up finding nicoclub.</t>
  </si>
  <si>
    <t>used these to modify the engine stand I bought</t>
  </si>
  <si>
    <t>used these to test/diagnose the passenger seat switch</t>
  </si>
  <si>
    <t>used these to reach the exhaust manifold to cat bolts from the front of the car</t>
  </si>
  <si>
    <t>for clutch pedal</t>
  </si>
  <si>
    <t>clutch alignment tool</t>
  </si>
  <si>
    <t>to fix the peeling door trim</t>
  </si>
  <si>
    <t>for higher torque bolts</t>
  </si>
  <si>
    <t>for lesser torque bolts (inch-pound stuff, like intake plenum bolts)</t>
  </si>
  <si>
    <t>was home made and janky, but worked. Should've just splurged for the harbor freight one</t>
  </si>
  <si>
    <t>best $35 I ever spent! Made pulling and installing engine sooo much easier</t>
  </si>
  <si>
    <t>needed for removing flywheel bolts. I should've bought this years ago. So handy.</t>
  </si>
  <si>
    <t>donor engine spark plug well seals were leaking</t>
  </si>
  <si>
    <t>tie rod was bent</t>
  </si>
  <si>
    <t>this kit came with from pads, but they were the wrong size. Had to get the front pads separately</t>
  </si>
  <si>
    <t>brake pads, front</t>
  </si>
  <si>
    <t>https://www.autozone.com/brakes-and-traction-control/brake-pads/p/duralast-gold-brake-pads-dg888/2333_0_0</t>
  </si>
  <si>
    <t>can't remember why I bought these. Don't think I ever used them.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</si>
</sst>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/>
        <bgColor indexed="64"/>
      </patternFill>
    </fill>
  </fills>
  <borders count="5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9">
    <xf numFmtId="0" fontId="0" fillId="0" borderId="0" xfId="0"/>
    <xf numFmtId="44" fontId="0" fillId="0" borderId="0" xfId="1" applyFont="1"/>
    <xf numFmtId="1" fontId="0" fillId="0" borderId="0" xfId="0" applyNumberFormat="1"/>
    <xf numFmtId="49" fontId="0" fillId="0" borderId="0" xfId="0" applyNumberFormat="1"/>
    <xf numFmtId="14" fontId="0" fillId="0" borderId="0" xfId="0" applyNumberFormat="1"/>
    <xf numFmtId="44" fontId="0" fillId="0" borderId="0" xfId="0" applyNumberFormat="1"/>
    <xf numFmtId="49" fontId="0" fillId="2" borderId="0" xfId="0" applyNumberFormat="1" applyFill="1"/>
    <xf numFmtId="0" fontId="0" fillId="0" borderId="0" xfId="0" applyAlignment="1">
      <alignment horizontal="right"/>
    </xf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0" fillId="3" borderId="4" xfId="0" applyFill="1" applyBorder="1"/>
    <xf numFmtId="0" fontId="0" fillId="3" borderId="3" xfId="0" applyFill="1" applyBorder="1" applyAlignment="1">
      <alignment horizontal="right"/>
    </xf>
    <xf numFmtId="44" fontId="0" fillId="2" borderId="4" xfId="1" applyFont="1" applyFill="1" applyBorder="1"/>
    <xf numFmtId="14" fontId="0" fillId="0" borderId="4" xfId="0" applyNumberFormat="1" applyBorder="1"/>
    <xf numFmtId="49" fontId="0" fillId="0" borderId="4" xfId="0" applyNumberFormat="1" applyBorder="1"/>
    <xf numFmtId="1" fontId="0" fillId="0" borderId="4" xfId="0" applyNumberFormat="1" applyBorder="1"/>
    <xf numFmtId="44" fontId="0" fillId="0" borderId="4" xfId="1" applyFont="1" applyBorder="1"/>
    <xf numFmtId="49" fontId="0" fillId="0" borderId="0" xfId="0" applyNumberFormat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A3A9B3-753D-4311-94B9-3334BBC20531}">
  <dimension ref="B1:O84"/>
  <sheetViews>
    <sheetView tabSelected="1" workbookViewId="0">
      <selection activeCell="J58" sqref="J58"/>
    </sheetView>
  </sheetViews>
  <sheetFormatPr defaultRowHeight="15" x14ac:dyDescent="0.25"/>
  <cols>
    <col min="2" max="2" width="10.7109375" style="4" customWidth="1"/>
    <col min="3" max="3" width="13.42578125" style="3" bestFit="1" customWidth="1"/>
    <col min="4" max="4" width="11.85546875" style="3" customWidth="1"/>
    <col min="5" max="5" width="24" style="3" bestFit="1" customWidth="1"/>
    <col min="6" max="6" width="3.85546875" style="2" customWidth="1"/>
    <col min="7" max="7" width="10.5703125" style="1" bestFit="1" customWidth="1"/>
    <col min="8" max="8" width="11.28515625" bestFit="1" customWidth="1"/>
    <col min="9" max="9" width="11.28515625" customWidth="1"/>
    <col min="10" max="10" width="19.42578125" bestFit="1" customWidth="1"/>
    <col min="11" max="11" width="11.28515625" bestFit="1" customWidth="1"/>
  </cols>
  <sheetData>
    <row r="1" spans="2:11" x14ac:dyDescent="0.25">
      <c r="B1" s="14" t="s">
        <v>101</v>
      </c>
      <c r="C1" s="15" t="s">
        <v>102</v>
      </c>
      <c r="D1" s="15" t="s">
        <v>100</v>
      </c>
      <c r="E1" s="15" t="s">
        <v>99</v>
      </c>
      <c r="F1" s="16" t="s">
        <v>98</v>
      </c>
      <c r="G1" s="17" t="s">
        <v>97</v>
      </c>
      <c r="H1" s="15" t="s">
        <v>96</v>
      </c>
      <c r="I1" s="18" t="s">
        <v>107</v>
      </c>
    </row>
    <row r="2" spans="2:11" x14ac:dyDescent="0.25">
      <c r="B2" s="4">
        <v>44447</v>
      </c>
      <c r="C2" s="3" t="s">
        <v>73</v>
      </c>
      <c r="E2" s="3" t="s">
        <v>72</v>
      </c>
      <c r="F2" s="2">
        <v>1</v>
      </c>
      <c r="G2" s="1">
        <v>62.99</v>
      </c>
      <c r="H2" s="5">
        <f>G2*F2</f>
        <v>62.99</v>
      </c>
      <c r="I2" s="5"/>
    </row>
    <row r="3" spans="2:11" x14ac:dyDescent="0.25">
      <c r="B3" s="4">
        <v>44450</v>
      </c>
      <c r="C3" s="3" t="s">
        <v>48</v>
      </c>
      <c r="E3" s="3" t="s">
        <v>105</v>
      </c>
      <c r="F3" s="2">
        <v>1</v>
      </c>
      <c r="G3" s="1">
        <v>2800</v>
      </c>
      <c r="H3" s="5">
        <f>G3*F3</f>
        <v>2800</v>
      </c>
      <c r="I3" s="5"/>
    </row>
    <row r="4" spans="2:11" x14ac:dyDescent="0.25">
      <c r="B4" s="4">
        <v>44450</v>
      </c>
      <c r="C4" s="3" t="s">
        <v>12</v>
      </c>
      <c r="E4" s="3" t="s">
        <v>11</v>
      </c>
      <c r="F4" s="2">
        <v>1</v>
      </c>
      <c r="G4" s="1">
        <v>8.9499999999999993</v>
      </c>
      <c r="H4" s="5">
        <f>G4*F4</f>
        <v>8.9499999999999993</v>
      </c>
      <c r="I4" s="5" t="s">
        <v>108</v>
      </c>
    </row>
    <row r="5" spans="2:11" x14ac:dyDescent="0.25">
      <c r="B5" s="4">
        <v>44451</v>
      </c>
      <c r="C5" s="4" t="s">
        <v>1</v>
      </c>
      <c r="D5" s="4"/>
      <c r="E5" s="4" t="s">
        <v>0</v>
      </c>
      <c r="F5">
        <v>1</v>
      </c>
      <c r="G5" s="1">
        <v>122.82</v>
      </c>
      <c r="H5" s="5">
        <f>G5*F5</f>
        <v>122.82</v>
      </c>
      <c r="I5" s="5"/>
      <c r="J5" s="7"/>
      <c r="K5" s="5"/>
    </row>
    <row r="6" spans="2:11" x14ac:dyDescent="0.25">
      <c r="B6" s="4">
        <v>44453</v>
      </c>
      <c r="C6" s="3" t="s">
        <v>10</v>
      </c>
      <c r="E6" s="3" t="s">
        <v>9</v>
      </c>
      <c r="F6" s="2">
        <v>1</v>
      </c>
      <c r="G6" s="1">
        <v>21.31</v>
      </c>
      <c r="H6" s="5">
        <f>G6*F6</f>
        <v>21.31</v>
      </c>
      <c r="I6" s="5" t="s">
        <v>109</v>
      </c>
      <c r="J6" s="7"/>
      <c r="K6" s="5"/>
    </row>
    <row r="7" spans="2:11" x14ac:dyDescent="0.25">
      <c r="B7" s="4">
        <v>44456</v>
      </c>
      <c r="C7" s="3" t="s">
        <v>64</v>
      </c>
      <c r="D7" s="3" t="s">
        <v>63</v>
      </c>
      <c r="E7" s="3" t="s">
        <v>62</v>
      </c>
      <c r="F7" s="2">
        <v>1</v>
      </c>
      <c r="G7" s="1">
        <v>1706.93</v>
      </c>
      <c r="H7" s="5">
        <f>G7*F7</f>
        <v>1706.93</v>
      </c>
      <c r="I7" s="5"/>
    </row>
    <row r="8" spans="2:11" x14ac:dyDescent="0.25">
      <c r="B8" s="4">
        <v>44456</v>
      </c>
      <c r="C8" s="3" t="s">
        <v>15</v>
      </c>
      <c r="D8" s="3" t="s">
        <v>57</v>
      </c>
      <c r="E8" s="6" t="s">
        <v>56</v>
      </c>
      <c r="F8" s="2">
        <v>1</v>
      </c>
      <c r="G8" s="1">
        <v>20</v>
      </c>
      <c r="H8" s="5">
        <f>G8*F8</f>
        <v>20</v>
      </c>
      <c r="I8" s="5"/>
    </row>
    <row r="9" spans="2:11" x14ac:dyDescent="0.25">
      <c r="B9" s="4">
        <v>44456</v>
      </c>
      <c r="C9" s="3" t="s">
        <v>15</v>
      </c>
      <c r="D9" s="3" t="s">
        <v>50</v>
      </c>
      <c r="E9" s="6" t="s">
        <v>49</v>
      </c>
      <c r="F9" s="2">
        <v>1</v>
      </c>
      <c r="G9" s="1">
        <v>210</v>
      </c>
      <c r="H9" s="5">
        <f>G9*F9</f>
        <v>210</v>
      </c>
      <c r="I9" s="5"/>
    </row>
    <row r="10" spans="2:11" x14ac:dyDescent="0.25">
      <c r="B10" s="4">
        <v>44456</v>
      </c>
      <c r="C10" s="3" t="s">
        <v>15</v>
      </c>
      <c r="D10" s="3" t="s">
        <v>43</v>
      </c>
      <c r="E10" s="6" t="s">
        <v>42</v>
      </c>
      <c r="F10" s="2">
        <v>1</v>
      </c>
      <c r="G10" s="1">
        <v>18</v>
      </c>
      <c r="H10" s="5">
        <f>G10*F10</f>
        <v>18</v>
      </c>
      <c r="I10" s="5" t="s">
        <v>112</v>
      </c>
    </row>
    <row r="11" spans="2:11" x14ac:dyDescent="0.25">
      <c r="B11" s="4">
        <v>44456</v>
      </c>
      <c r="C11" s="3" t="s">
        <v>15</v>
      </c>
      <c r="D11" s="3" t="s">
        <v>41</v>
      </c>
      <c r="E11" s="6" t="s">
        <v>40</v>
      </c>
      <c r="F11" s="2">
        <v>2</v>
      </c>
      <c r="G11" s="1">
        <v>25</v>
      </c>
      <c r="H11" s="5">
        <f>G11*F11</f>
        <v>50</v>
      </c>
      <c r="I11" s="5"/>
    </row>
    <row r="12" spans="2:11" x14ac:dyDescent="0.25">
      <c r="B12" s="4">
        <v>44458</v>
      </c>
      <c r="C12" s="3" t="s">
        <v>64</v>
      </c>
      <c r="D12" s="3" t="s">
        <v>106</v>
      </c>
      <c r="E12" s="3" t="s">
        <v>65</v>
      </c>
      <c r="F12" s="2">
        <v>1</v>
      </c>
      <c r="G12" s="1">
        <v>58.7</v>
      </c>
      <c r="H12" s="5">
        <f>G12*F12</f>
        <v>58.7</v>
      </c>
      <c r="I12" s="5"/>
    </row>
    <row r="13" spans="2:11" x14ac:dyDescent="0.25">
      <c r="B13" s="4">
        <v>44458</v>
      </c>
      <c r="C13" s="3" t="s">
        <v>15</v>
      </c>
      <c r="D13" s="3" t="s">
        <v>39</v>
      </c>
      <c r="E13" s="6" t="s">
        <v>38</v>
      </c>
      <c r="F13" s="2">
        <v>1</v>
      </c>
      <c r="G13" s="1">
        <v>40</v>
      </c>
      <c r="H13" s="5">
        <f>G13*F13</f>
        <v>40</v>
      </c>
      <c r="I13" s="5"/>
    </row>
    <row r="14" spans="2:11" x14ac:dyDescent="0.25">
      <c r="B14" s="4">
        <v>44458</v>
      </c>
      <c r="C14" s="3" t="s">
        <v>15</v>
      </c>
      <c r="D14" s="3" t="s">
        <v>37</v>
      </c>
      <c r="E14" s="6" t="s">
        <v>36</v>
      </c>
      <c r="F14" s="2">
        <v>1</v>
      </c>
      <c r="G14" s="1">
        <v>8</v>
      </c>
      <c r="H14" s="5">
        <f>G14*F14</f>
        <v>8</v>
      </c>
      <c r="I14" s="5" t="s">
        <v>110</v>
      </c>
    </row>
    <row r="15" spans="2:11" x14ac:dyDescent="0.25">
      <c r="B15" s="4">
        <v>44458</v>
      </c>
      <c r="C15" s="3" t="s">
        <v>15</v>
      </c>
      <c r="D15" s="3" t="s">
        <v>35</v>
      </c>
      <c r="E15" s="6" t="s">
        <v>34</v>
      </c>
      <c r="F15" s="2">
        <v>1</v>
      </c>
      <c r="G15" s="1">
        <v>3.5</v>
      </c>
      <c r="H15" s="5">
        <f>G15*F15</f>
        <v>3.5</v>
      </c>
      <c r="I15" s="5" t="s">
        <v>111</v>
      </c>
    </row>
    <row r="16" spans="2:11" x14ac:dyDescent="0.25">
      <c r="B16" s="4">
        <v>44458</v>
      </c>
      <c r="C16" s="3" t="s">
        <v>15</v>
      </c>
      <c r="D16" s="3" t="s">
        <v>33</v>
      </c>
      <c r="E16" s="6" t="s">
        <v>32</v>
      </c>
      <c r="F16" s="2">
        <v>2</v>
      </c>
      <c r="G16" s="1">
        <v>3.5</v>
      </c>
      <c r="H16" s="5">
        <f>G16*F16</f>
        <v>7</v>
      </c>
      <c r="I16" s="5" t="s">
        <v>126</v>
      </c>
    </row>
    <row r="17" spans="2:9" x14ac:dyDescent="0.25">
      <c r="B17" s="4">
        <v>44458</v>
      </c>
      <c r="C17" s="3" t="s">
        <v>15</v>
      </c>
      <c r="D17" s="3" t="s">
        <v>31</v>
      </c>
      <c r="E17" s="6" t="s">
        <v>30</v>
      </c>
      <c r="F17" s="2">
        <v>1</v>
      </c>
      <c r="G17" s="1">
        <v>3.5</v>
      </c>
      <c r="H17" s="5">
        <f>G17*F17</f>
        <v>3.5</v>
      </c>
      <c r="I17" s="5" t="s">
        <v>111</v>
      </c>
    </row>
    <row r="18" spans="2:9" x14ac:dyDescent="0.25">
      <c r="B18" s="4">
        <v>44458</v>
      </c>
      <c r="C18" s="3" t="s">
        <v>15</v>
      </c>
      <c r="D18" s="3" t="s">
        <v>29</v>
      </c>
      <c r="E18" s="6" t="s">
        <v>28</v>
      </c>
      <c r="F18" s="2">
        <v>1</v>
      </c>
      <c r="G18" s="1">
        <v>15</v>
      </c>
      <c r="H18" s="5">
        <f>G18*F18</f>
        <v>15</v>
      </c>
      <c r="I18" s="5" t="s">
        <v>112</v>
      </c>
    </row>
    <row r="19" spans="2:9" x14ac:dyDescent="0.25">
      <c r="B19" s="4">
        <v>44459</v>
      </c>
      <c r="C19" s="3" t="s">
        <v>64</v>
      </c>
      <c r="D19" s="3" t="s">
        <v>69</v>
      </c>
      <c r="E19" s="3" t="s">
        <v>68</v>
      </c>
      <c r="F19" s="2">
        <v>1</v>
      </c>
      <c r="G19" s="1">
        <v>6.99</v>
      </c>
      <c r="H19" s="5">
        <f>G19*F19</f>
        <v>6.99</v>
      </c>
      <c r="I19" s="5" t="s">
        <v>113</v>
      </c>
    </row>
    <row r="20" spans="2:9" x14ac:dyDescent="0.25">
      <c r="B20" s="4">
        <v>44459</v>
      </c>
      <c r="C20" s="3" t="s">
        <v>64</v>
      </c>
      <c r="D20" s="3" t="s">
        <v>67</v>
      </c>
      <c r="E20" s="3" t="s">
        <v>66</v>
      </c>
      <c r="F20" s="2">
        <v>1</v>
      </c>
      <c r="G20" s="1">
        <v>14.93</v>
      </c>
      <c r="H20" s="5">
        <f>G20*F20</f>
        <v>14.93</v>
      </c>
      <c r="I20" s="5"/>
    </row>
    <row r="21" spans="2:9" x14ac:dyDescent="0.25">
      <c r="B21" s="4">
        <v>44459</v>
      </c>
      <c r="C21" s="3" t="s">
        <v>60</v>
      </c>
      <c r="D21" s="3" t="s">
        <v>61</v>
      </c>
      <c r="E21" s="3" t="s">
        <v>114</v>
      </c>
      <c r="F21" s="2">
        <v>1</v>
      </c>
      <c r="G21" s="1">
        <v>4.9800000000000004</v>
      </c>
      <c r="H21" s="5">
        <f>G21*F21</f>
        <v>4.9800000000000004</v>
      </c>
      <c r="I21" s="5"/>
    </row>
    <row r="22" spans="2:9" x14ac:dyDescent="0.25">
      <c r="B22" s="4">
        <v>44459</v>
      </c>
      <c r="C22" s="3" t="s">
        <v>60</v>
      </c>
      <c r="D22" s="3" t="s">
        <v>59</v>
      </c>
      <c r="E22" s="3" t="s">
        <v>58</v>
      </c>
      <c r="F22" s="2">
        <v>2</v>
      </c>
      <c r="G22" s="1">
        <v>12.17</v>
      </c>
      <c r="H22" s="5">
        <f>G22*F22</f>
        <v>24.34</v>
      </c>
      <c r="I22" s="5"/>
    </row>
    <row r="23" spans="2:9" x14ac:dyDescent="0.25">
      <c r="B23" s="4">
        <v>44460</v>
      </c>
      <c r="C23" s="3" t="s">
        <v>80</v>
      </c>
      <c r="D23" s="3" t="s">
        <v>94</v>
      </c>
      <c r="E23" s="3" t="s">
        <v>93</v>
      </c>
      <c r="F23" s="2">
        <v>1</v>
      </c>
      <c r="G23" s="1">
        <v>6.93</v>
      </c>
      <c r="H23" s="5">
        <f>G23*F23</f>
        <v>6.93</v>
      </c>
      <c r="I23" s="5" t="s">
        <v>115</v>
      </c>
    </row>
    <row r="24" spans="2:9" x14ac:dyDescent="0.25">
      <c r="B24" s="4">
        <v>44464</v>
      </c>
      <c r="C24" s="3" t="s">
        <v>15</v>
      </c>
      <c r="D24" s="3" t="s">
        <v>27</v>
      </c>
      <c r="E24" s="6" t="s">
        <v>26</v>
      </c>
      <c r="F24" s="2">
        <v>1</v>
      </c>
      <c r="G24" s="1">
        <v>22</v>
      </c>
      <c r="H24" s="5">
        <f>G24*F24</f>
        <v>22</v>
      </c>
      <c r="I24" s="5" t="s">
        <v>116</v>
      </c>
    </row>
    <row r="25" spans="2:9" x14ac:dyDescent="0.25">
      <c r="B25" s="4">
        <v>44464</v>
      </c>
      <c r="C25" s="3" t="s">
        <v>15</v>
      </c>
      <c r="D25" s="3" t="s">
        <v>25</v>
      </c>
      <c r="E25" s="6" t="s">
        <v>24</v>
      </c>
      <c r="F25" s="2">
        <v>1</v>
      </c>
      <c r="G25" s="1">
        <v>20</v>
      </c>
      <c r="H25" s="5">
        <f>G25*F25</f>
        <v>20</v>
      </c>
      <c r="I25" s="5" t="s">
        <v>117</v>
      </c>
    </row>
    <row r="26" spans="2:9" x14ac:dyDescent="0.25">
      <c r="B26" s="4">
        <v>44466</v>
      </c>
      <c r="C26" s="3" t="s">
        <v>48</v>
      </c>
      <c r="E26" s="6" t="s">
        <v>47</v>
      </c>
      <c r="F26" s="2">
        <v>1</v>
      </c>
      <c r="G26" s="1">
        <v>50</v>
      </c>
      <c r="H26" s="5">
        <f>G26*F26</f>
        <v>50</v>
      </c>
      <c r="I26" s="5" t="s">
        <v>118</v>
      </c>
    </row>
    <row r="27" spans="2:9" x14ac:dyDescent="0.25">
      <c r="B27" s="4">
        <v>44466</v>
      </c>
      <c r="C27" s="3" t="s">
        <v>15</v>
      </c>
      <c r="D27" s="3" t="s">
        <v>23</v>
      </c>
      <c r="E27" s="6" t="s">
        <v>22</v>
      </c>
      <c r="F27" s="2">
        <v>1</v>
      </c>
      <c r="G27" s="1">
        <v>35</v>
      </c>
      <c r="H27" s="5">
        <f>G27*F27</f>
        <v>35</v>
      </c>
      <c r="I27" s="5" t="s">
        <v>119</v>
      </c>
    </row>
    <row r="28" spans="2:9" x14ac:dyDescent="0.25">
      <c r="B28" s="4">
        <v>44478</v>
      </c>
      <c r="C28" s="4" t="s">
        <v>1</v>
      </c>
      <c r="D28" s="4"/>
      <c r="E28" s="4" t="s">
        <v>0</v>
      </c>
      <c r="F28">
        <v>1</v>
      </c>
      <c r="G28" s="1">
        <v>24.29</v>
      </c>
      <c r="H28" s="5">
        <f>G28*F28</f>
        <v>24.29</v>
      </c>
      <c r="I28" s="5"/>
    </row>
    <row r="29" spans="2:9" x14ac:dyDescent="0.25">
      <c r="B29" s="4">
        <v>44481</v>
      </c>
      <c r="C29" s="3" t="s">
        <v>46</v>
      </c>
      <c r="D29" s="3" t="s">
        <v>45</v>
      </c>
      <c r="E29" s="6" t="s">
        <v>44</v>
      </c>
      <c r="F29" s="2">
        <v>1</v>
      </c>
      <c r="G29" s="1">
        <v>172.12</v>
      </c>
      <c r="H29" s="5">
        <f>G29*F29</f>
        <v>172.12</v>
      </c>
      <c r="I29" s="5" t="s">
        <v>120</v>
      </c>
    </row>
    <row r="30" spans="2:9" x14ac:dyDescent="0.25">
      <c r="B30" s="4">
        <v>44483</v>
      </c>
      <c r="C30" s="3" t="s">
        <v>4</v>
      </c>
      <c r="E30" s="3" t="s">
        <v>3</v>
      </c>
      <c r="F30" s="2">
        <v>1</v>
      </c>
      <c r="G30" s="1">
        <v>22.16</v>
      </c>
      <c r="H30" s="5">
        <f>G30*F30</f>
        <v>22.16</v>
      </c>
      <c r="I30" s="5"/>
    </row>
    <row r="31" spans="2:9" x14ac:dyDescent="0.25">
      <c r="B31" s="4">
        <v>44486</v>
      </c>
      <c r="C31" s="3" t="s">
        <v>80</v>
      </c>
      <c r="D31" s="3" t="s">
        <v>90</v>
      </c>
      <c r="E31" s="3" t="s">
        <v>89</v>
      </c>
      <c r="F31" s="2">
        <v>1</v>
      </c>
      <c r="G31" s="1">
        <v>7.46</v>
      </c>
      <c r="H31" s="5">
        <f>G31*F31</f>
        <v>7.46</v>
      </c>
      <c r="I31" s="5"/>
    </row>
    <row r="32" spans="2:9" x14ac:dyDescent="0.25">
      <c r="B32" s="4">
        <v>44486</v>
      </c>
      <c r="C32" s="3" t="s">
        <v>80</v>
      </c>
      <c r="D32" s="3" t="s">
        <v>88</v>
      </c>
      <c r="E32" s="3" t="s">
        <v>87</v>
      </c>
      <c r="F32" s="2">
        <v>1</v>
      </c>
      <c r="G32" s="1">
        <v>32.01</v>
      </c>
      <c r="H32" s="5">
        <f>G32*F32</f>
        <v>32.01</v>
      </c>
      <c r="I32" s="5"/>
    </row>
    <row r="33" spans="2:9" x14ac:dyDescent="0.25">
      <c r="B33" s="4">
        <v>44486</v>
      </c>
      <c r="C33" s="3" t="s">
        <v>2</v>
      </c>
      <c r="D33" s="3" t="s">
        <v>6</v>
      </c>
      <c r="E33" s="6" t="s">
        <v>5</v>
      </c>
      <c r="F33" s="2">
        <v>1</v>
      </c>
      <c r="G33" s="1">
        <v>63.85</v>
      </c>
      <c r="H33" s="5">
        <f>G33*F33</f>
        <v>63.85</v>
      </c>
      <c r="I33" s="5"/>
    </row>
    <row r="34" spans="2:9" x14ac:dyDescent="0.25">
      <c r="B34" s="4">
        <v>44486</v>
      </c>
      <c r="C34" s="4" t="s">
        <v>1</v>
      </c>
      <c r="D34" s="4"/>
      <c r="E34" s="4" t="s">
        <v>0</v>
      </c>
      <c r="F34">
        <v>1</v>
      </c>
      <c r="G34" s="1">
        <v>50.62</v>
      </c>
      <c r="H34" s="5">
        <f>G34*F34</f>
        <v>50.62</v>
      </c>
      <c r="I34" s="5"/>
    </row>
    <row r="35" spans="2:9" x14ac:dyDescent="0.25">
      <c r="B35" s="4">
        <v>44488</v>
      </c>
      <c r="C35" s="3" t="s">
        <v>80</v>
      </c>
      <c r="D35" s="3" t="s">
        <v>92</v>
      </c>
      <c r="E35" s="3" t="s">
        <v>91</v>
      </c>
      <c r="F35" s="2">
        <v>1</v>
      </c>
      <c r="G35" s="1">
        <v>80.69</v>
      </c>
      <c r="H35" s="5">
        <f>G35*F35</f>
        <v>80.69</v>
      </c>
      <c r="I35" s="5" t="s">
        <v>121</v>
      </c>
    </row>
    <row r="36" spans="2:9" x14ac:dyDescent="0.25">
      <c r="B36" s="4">
        <v>44488</v>
      </c>
      <c r="C36" s="3" t="s">
        <v>1</v>
      </c>
      <c r="D36" s="3" t="s">
        <v>52</v>
      </c>
      <c r="E36" s="3" t="s">
        <v>51</v>
      </c>
      <c r="F36" s="2">
        <v>1</v>
      </c>
      <c r="G36" s="1">
        <v>38.950000000000003</v>
      </c>
      <c r="H36" s="5">
        <f>G36*F36</f>
        <v>38.950000000000003</v>
      </c>
      <c r="I36" s="5" t="s">
        <v>122</v>
      </c>
    </row>
    <row r="37" spans="2:9" x14ac:dyDescent="0.25">
      <c r="B37" s="4">
        <v>44490</v>
      </c>
      <c r="C37" s="4" t="s">
        <v>1</v>
      </c>
      <c r="D37" s="4"/>
      <c r="E37" s="4" t="s">
        <v>0</v>
      </c>
      <c r="F37">
        <v>1</v>
      </c>
      <c r="G37" s="1">
        <v>5.82</v>
      </c>
      <c r="H37" s="5">
        <f>G37*F37</f>
        <v>5.82</v>
      </c>
      <c r="I37" s="5"/>
    </row>
    <row r="38" spans="2:9" x14ac:dyDescent="0.25">
      <c r="B38" s="4">
        <v>44491</v>
      </c>
      <c r="C38" s="3" t="s">
        <v>80</v>
      </c>
      <c r="D38" s="3" t="s">
        <v>79</v>
      </c>
      <c r="E38" s="3" t="s">
        <v>78</v>
      </c>
      <c r="F38" s="2">
        <v>1</v>
      </c>
      <c r="G38" s="1">
        <v>24.18</v>
      </c>
      <c r="H38" s="5">
        <f>G38*F38</f>
        <v>24.18</v>
      </c>
      <c r="I38" s="5"/>
    </row>
    <row r="39" spans="2:9" x14ac:dyDescent="0.25">
      <c r="B39" s="4">
        <v>44493</v>
      </c>
      <c r="C39" s="3" t="s">
        <v>80</v>
      </c>
      <c r="D39" s="3" t="s">
        <v>90</v>
      </c>
      <c r="E39" s="3" t="s">
        <v>89</v>
      </c>
      <c r="F39" s="2">
        <v>1</v>
      </c>
      <c r="G39" s="1">
        <v>7.46</v>
      </c>
      <c r="H39" s="5">
        <f>G39*F39</f>
        <v>7.46</v>
      </c>
      <c r="I39" s="5"/>
    </row>
    <row r="40" spans="2:9" x14ac:dyDescent="0.25">
      <c r="B40" s="4">
        <v>44493</v>
      </c>
      <c r="C40" s="3" t="s">
        <v>80</v>
      </c>
      <c r="D40" s="3" t="s">
        <v>84</v>
      </c>
      <c r="E40" s="3" t="s">
        <v>83</v>
      </c>
      <c r="F40" s="2">
        <v>1</v>
      </c>
      <c r="G40" s="1">
        <v>38.79</v>
      </c>
      <c r="H40" s="5">
        <f>G40*F40</f>
        <v>38.79</v>
      </c>
      <c r="I40" s="5" t="s">
        <v>123</v>
      </c>
    </row>
    <row r="41" spans="2:9" x14ac:dyDescent="0.25">
      <c r="B41" s="4">
        <v>44493</v>
      </c>
      <c r="C41" s="3" t="s">
        <v>2</v>
      </c>
      <c r="D41" s="4"/>
      <c r="E41" s="4" t="s">
        <v>0</v>
      </c>
      <c r="F41">
        <v>1</v>
      </c>
      <c r="G41" s="1">
        <v>51.95</v>
      </c>
      <c r="H41" s="5">
        <f>G41*F41</f>
        <v>51.95</v>
      </c>
      <c r="I41" s="5"/>
    </row>
    <row r="42" spans="2:9" x14ac:dyDescent="0.25">
      <c r="B42" s="4">
        <v>44494</v>
      </c>
      <c r="C42" s="3" t="s">
        <v>2</v>
      </c>
      <c r="D42" s="4"/>
      <c r="E42" s="4" t="s">
        <v>0</v>
      </c>
      <c r="F42">
        <v>1</v>
      </c>
      <c r="G42" s="1">
        <v>100.04</v>
      </c>
      <c r="H42" s="5">
        <f>G42*F42</f>
        <v>100.04</v>
      </c>
      <c r="I42" s="5"/>
    </row>
    <row r="43" spans="2:9" x14ac:dyDescent="0.25">
      <c r="B43" s="4">
        <v>44494</v>
      </c>
      <c r="C43" s="4" t="s">
        <v>1</v>
      </c>
      <c r="D43" s="4" t="s">
        <v>125</v>
      </c>
      <c r="E43" s="4" t="s">
        <v>124</v>
      </c>
      <c r="F43">
        <v>1</v>
      </c>
      <c r="G43" s="1">
        <v>51.62</v>
      </c>
      <c r="H43" s="5">
        <f>G43*F43</f>
        <v>51.62</v>
      </c>
      <c r="I43" s="5"/>
    </row>
    <row r="44" spans="2:9" x14ac:dyDescent="0.25">
      <c r="B44" s="4">
        <v>44495</v>
      </c>
      <c r="C44" s="3" t="s">
        <v>80</v>
      </c>
      <c r="D44" s="3" t="s">
        <v>86</v>
      </c>
      <c r="E44" s="6" t="s">
        <v>85</v>
      </c>
      <c r="F44" s="2">
        <v>1</v>
      </c>
      <c r="G44" s="1">
        <v>7.56</v>
      </c>
      <c r="H44" s="5">
        <f>G44*F44</f>
        <v>7.56</v>
      </c>
      <c r="I44" s="5"/>
    </row>
    <row r="45" spans="2:9" x14ac:dyDescent="0.25">
      <c r="B45" s="4">
        <v>44496</v>
      </c>
      <c r="C45" s="4" t="s">
        <v>1</v>
      </c>
      <c r="D45" s="4"/>
      <c r="E45" s="4" t="s">
        <v>0</v>
      </c>
      <c r="F45">
        <v>1</v>
      </c>
      <c r="G45" s="1">
        <v>16.22</v>
      </c>
      <c r="H45" s="5">
        <f>G45*F45</f>
        <v>16.22</v>
      </c>
      <c r="I45" s="5"/>
    </row>
    <row r="46" spans="2:9" x14ac:dyDescent="0.25">
      <c r="B46" s="4">
        <v>44497</v>
      </c>
      <c r="C46" s="3" t="s">
        <v>64</v>
      </c>
      <c r="D46" s="3" t="s">
        <v>71</v>
      </c>
      <c r="E46" s="3" t="s">
        <v>70</v>
      </c>
      <c r="F46" s="2">
        <v>1</v>
      </c>
      <c r="G46" s="1">
        <v>319.18</v>
      </c>
      <c r="H46" s="5">
        <f>G46*F46</f>
        <v>319.18</v>
      </c>
      <c r="I46" s="5"/>
    </row>
    <row r="47" spans="2:9" x14ac:dyDescent="0.25">
      <c r="B47" s="4">
        <v>44497</v>
      </c>
      <c r="C47" s="3" t="s">
        <v>55</v>
      </c>
      <c r="D47" s="3" t="s">
        <v>54</v>
      </c>
      <c r="E47" s="6" t="s">
        <v>53</v>
      </c>
      <c r="F47" s="2">
        <v>1</v>
      </c>
      <c r="G47" s="1">
        <v>54.78</v>
      </c>
      <c r="H47" s="5">
        <f>G47*F47</f>
        <v>54.78</v>
      </c>
      <c r="I47" s="5"/>
    </row>
    <row r="48" spans="2:9" x14ac:dyDescent="0.25">
      <c r="B48" s="4">
        <v>44499</v>
      </c>
      <c r="C48" s="4" t="s">
        <v>1</v>
      </c>
      <c r="D48" s="4"/>
      <c r="E48" s="4" t="s">
        <v>0</v>
      </c>
      <c r="F48">
        <v>1</v>
      </c>
      <c r="G48" s="1">
        <v>11.33</v>
      </c>
      <c r="H48" s="5">
        <f>G48*F48</f>
        <v>11.33</v>
      </c>
      <c r="I48" s="5"/>
    </row>
    <row r="49" spans="2:9" x14ac:dyDescent="0.25">
      <c r="B49" s="4">
        <v>44500</v>
      </c>
      <c r="C49" s="3" t="s">
        <v>2</v>
      </c>
      <c r="D49" s="4"/>
      <c r="E49" s="4" t="s">
        <v>0</v>
      </c>
      <c r="F49">
        <v>1</v>
      </c>
      <c r="G49" s="1">
        <v>-38.96</v>
      </c>
      <c r="H49" s="5">
        <f>G49*F49</f>
        <v>-38.96</v>
      </c>
      <c r="I49" s="5"/>
    </row>
    <row r="50" spans="2:9" x14ac:dyDescent="0.25">
      <c r="B50" s="4">
        <v>44500</v>
      </c>
      <c r="C50" s="3" t="s">
        <v>2</v>
      </c>
      <c r="D50" s="4"/>
      <c r="E50" s="4" t="s">
        <v>0</v>
      </c>
      <c r="F50">
        <v>1</v>
      </c>
      <c r="G50" s="1">
        <v>90.36</v>
      </c>
      <c r="H50" s="5">
        <f>G50*F50</f>
        <v>90.36</v>
      </c>
      <c r="I50" s="5"/>
    </row>
    <row r="51" spans="2:9" x14ac:dyDescent="0.25">
      <c r="B51" s="4">
        <v>44510</v>
      </c>
      <c r="C51" s="3" t="s">
        <v>75</v>
      </c>
      <c r="E51" s="3" t="s">
        <v>74</v>
      </c>
      <c r="F51" s="2">
        <v>1</v>
      </c>
      <c r="G51" s="1">
        <v>25.5</v>
      </c>
      <c r="H51" s="5">
        <f>G51*F51</f>
        <v>25.5</v>
      </c>
      <c r="I51" s="5"/>
    </row>
    <row r="52" spans="2:9" x14ac:dyDescent="0.25">
      <c r="B52" s="4">
        <v>44512</v>
      </c>
      <c r="C52" s="4" t="s">
        <v>1</v>
      </c>
      <c r="D52" s="4"/>
      <c r="E52" s="4" t="s">
        <v>0</v>
      </c>
      <c r="F52">
        <v>1</v>
      </c>
      <c r="G52" s="1">
        <v>25.95</v>
      </c>
      <c r="H52" s="5">
        <f>G52*F52</f>
        <v>25.95</v>
      </c>
      <c r="I52" s="5"/>
    </row>
    <row r="53" spans="2:9" x14ac:dyDescent="0.25">
      <c r="B53" s="4">
        <v>44512</v>
      </c>
      <c r="C53" s="4" t="s">
        <v>1</v>
      </c>
      <c r="D53" s="4"/>
      <c r="E53" s="4" t="s">
        <v>0</v>
      </c>
      <c r="F53">
        <v>1</v>
      </c>
      <c r="G53" s="1">
        <v>56.89</v>
      </c>
      <c r="H53" s="5">
        <f>G53*F53</f>
        <v>56.89</v>
      </c>
      <c r="I53" s="5"/>
    </row>
    <row r="54" spans="2:9" x14ac:dyDescent="0.25">
      <c r="B54" s="4">
        <v>44513</v>
      </c>
      <c r="C54" s="3" t="s">
        <v>15</v>
      </c>
      <c r="D54" s="3" t="s">
        <v>21</v>
      </c>
      <c r="E54" s="3" t="s">
        <v>20</v>
      </c>
      <c r="F54" s="2">
        <v>1</v>
      </c>
      <c r="G54" s="1">
        <v>9</v>
      </c>
      <c r="H54" s="5">
        <f>G54*F54</f>
        <v>9</v>
      </c>
      <c r="I54" s="5"/>
    </row>
    <row r="55" spans="2:9" x14ac:dyDescent="0.25">
      <c r="B55" s="4">
        <v>44513</v>
      </c>
      <c r="C55" s="3" t="s">
        <v>15</v>
      </c>
      <c r="D55" s="3" t="s">
        <v>19</v>
      </c>
      <c r="E55" s="3" t="s">
        <v>18</v>
      </c>
      <c r="F55" s="2">
        <v>1</v>
      </c>
      <c r="G55" s="1">
        <v>9</v>
      </c>
      <c r="H55" s="5">
        <f>G55*F55</f>
        <v>9</v>
      </c>
      <c r="I55" s="5"/>
    </row>
    <row r="56" spans="2:9" x14ac:dyDescent="0.25">
      <c r="B56" s="4">
        <v>44513</v>
      </c>
      <c r="C56" s="3" t="s">
        <v>15</v>
      </c>
      <c r="D56" s="3" t="s">
        <v>17</v>
      </c>
      <c r="E56" s="3" t="s">
        <v>16</v>
      </c>
      <c r="F56" s="2">
        <v>1</v>
      </c>
      <c r="G56" s="1">
        <v>9</v>
      </c>
      <c r="H56" s="5">
        <f>G56*F56</f>
        <v>9</v>
      </c>
      <c r="I56" s="5"/>
    </row>
    <row r="57" spans="2:9" x14ac:dyDescent="0.25">
      <c r="B57" s="4">
        <v>44513</v>
      </c>
      <c r="C57" s="3" t="s">
        <v>15</v>
      </c>
      <c r="D57" s="3" t="s">
        <v>14</v>
      </c>
      <c r="E57" s="6" t="s">
        <v>13</v>
      </c>
      <c r="F57" s="2">
        <v>1</v>
      </c>
      <c r="G57" s="1">
        <v>80</v>
      </c>
      <c r="H57" s="5">
        <f>G57*F57</f>
        <v>80</v>
      </c>
      <c r="I57" s="5"/>
    </row>
    <row r="58" spans="2:9" x14ac:dyDescent="0.25">
      <c r="B58" s="4">
        <v>44514</v>
      </c>
      <c r="C58" s="3" t="s">
        <v>4</v>
      </c>
      <c r="E58" s="3" t="s">
        <v>3</v>
      </c>
      <c r="F58" s="2">
        <v>1</v>
      </c>
      <c r="G58" s="1">
        <v>40.090000000000003</v>
      </c>
      <c r="H58" s="5">
        <f>G58*F58</f>
        <v>40.090000000000003</v>
      </c>
      <c r="I58" s="5"/>
    </row>
    <row r="59" spans="2:9" x14ac:dyDescent="0.25">
      <c r="B59" s="4">
        <v>44514</v>
      </c>
      <c r="C59" s="4" t="s">
        <v>1</v>
      </c>
      <c r="D59" s="4"/>
      <c r="E59" s="4" t="s">
        <v>0</v>
      </c>
      <c r="F59">
        <v>1</v>
      </c>
      <c r="G59" s="1">
        <v>5.73</v>
      </c>
      <c r="H59" s="5">
        <f>G59*F59</f>
        <v>5.73</v>
      </c>
      <c r="I59" s="5"/>
    </row>
    <row r="60" spans="2:9" x14ac:dyDescent="0.25">
      <c r="B60" s="4">
        <v>44514</v>
      </c>
      <c r="C60" s="4" t="s">
        <v>1</v>
      </c>
      <c r="D60" s="4"/>
      <c r="E60" s="4" t="s">
        <v>0</v>
      </c>
      <c r="F60">
        <v>1</v>
      </c>
      <c r="G60" s="1">
        <v>18.38</v>
      </c>
      <c r="H60" s="5">
        <f>G60*F60</f>
        <v>18.38</v>
      </c>
      <c r="I60" s="5"/>
    </row>
    <row r="61" spans="2:9" x14ac:dyDescent="0.25">
      <c r="B61" s="4">
        <v>44515</v>
      </c>
      <c r="C61" s="3" t="s">
        <v>80</v>
      </c>
      <c r="D61" s="3" t="s">
        <v>79</v>
      </c>
      <c r="E61" s="3" t="s">
        <v>78</v>
      </c>
      <c r="F61" s="2">
        <v>1</v>
      </c>
      <c r="G61" s="1">
        <v>22.42</v>
      </c>
      <c r="H61" s="5">
        <f>G61*F61</f>
        <v>22.42</v>
      </c>
      <c r="I61" s="5"/>
    </row>
    <row r="62" spans="2:9" x14ac:dyDescent="0.25">
      <c r="B62" s="4">
        <v>44516</v>
      </c>
      <c r="C62" s="3" t="s">
        <v>4</v>
      </c>
      <c r="E62" s="3" t="s">
        <v>3</v>
      </c>
      <c r="F62" s="2">
        <v>1</v>
      </c>
      <c r="G62" s="1">
        <v>19.21</v>
      </c>
      <c r="H62" s="5">
        <f>G62*F62</f>
        <v>19.21</v>
      </c>
      <c r="I62" s="5"/>
    </row>
    <row r="63" spans="2:9" x14ac:dyDescent="0.25">
      <c r="B63" s="4">
        <v>44517</v>
      </c>
      <c r="C63" s="3" t="s">
        <v>80</v>
      </c>
      <c r="D63" s="3" t="s">
        <v>82</v>
      </c>
      <c r="E63" s="3" t="s">
        <v>81</v>
      </c>
      <c r="F63" s="2">
        <v>1</v>
      </c>
      <c r="G63" s="1">
        <v>14.6</v>
      </c>
      <c r="H63" s="5">
        <f>G63*F63</f>
        <v>14.6</v>
      </c>
      <c r="I63" s="5"/>
    </row>
    <row r="64" spans="2:9" x14ac:dyDescent="0.25">
      <c r="B64" s="4">
        <v>44519</v>
      </c>
      <c r="C64" s="4" t="s">
        <v>1</v>
      </c>
      <c r="D64" s="4"/>
      <c r="E64" s="4" t="s">
        <v>0</v>
      </c>
      <c r="F64">
        <v>1</v>
      </c>
      <c r="G64" s="1">
        <v>37.880000000000003</v>
      </c>
      <c r="H64" s="5">
        <f>G64*F64</f>
        <v>37.880000000000003</v>
      </c>
      <c r="I64" s="5"/>
    </row>
    <row r="65" spans="2:15" x14ac:dyDescent="0.25">
      <c r="B65" s="4">
        <v>44520</v>
      </c>
      <c r="C65" s="4" t="s">
        <v>1</v>
      </c>
      <c r="D65" s="4"/>
      <c r="E65" s="4" t="s">
        <v>0</v>
      </c>
      <c r="F65">
        <v>1</v>
      </c>
      <c r="G65" s="1">
        <v>22.71</v>
      </c>
      <c r="H65" s="5">
        <f>G65*F65</f>
        <v>22.71</v>
      </c>
      <c r="I65" s="5"/>
    </row>
    <row r="66" spans="2:15" x14ac:dyDescent="0.25">
      <c r="B66" s="4">
        <v>44522</v>
      </c>
      <c r="C66" s="4" t="s">
        <v>1</v>
      </c>
      <c r="D66" s="4"/>
      <c r="E66" s="4" t="s">
        <v>0</v>
      </c>
      <c r="F66">
        <v>1</v>
      </c>
      <c r="G66" s="1">
        <v>36.229999999999997</v>
      </c>
      <c r="H66" s="5">
        <f>G66*F66</f>
        <v>36.229999999999997</v>
      </c>
      <c r="I66" s="5"/>
    </row>
    <row r="67" spans="2:15" x14ac:dyDescent="0.25">
      <c r="B67" s="4">
        <v>44523</v>
      </c>
      <c r="C67" s="3" t="s">
        <v>77</v>
      </c>
      <c r="E67" s="3" t="s">
        <v>76</v>
      </c>
      <c r="F67" s="2">
        <v>1</v>
      </c>
      <c r="G67" s="1">
        <v>320</v>
      </c>
      <c r="H67" s="5">
        <f>G67*F67</f>
        <v>320</v>
      </c>
      <c r="I67" s="5"/>
    </row>
    <row r="68" spans="2:15" x14ac:dyDescent="0.25">
      <c r="B68" s="4">
        <v>44523</v>
      </c>
      <c r="C68" s="3" t="s">
        <v>8</v>
      </c>
      <c r="E68" s="3" t="s">
        <v>7</v>
      </c>
      <c r="F68" s="2">
        <v>1</v>
      </c>
      <c r="G68" s="1">
        <v>12</v>
      </c>
      <c r="H68" s="5">
        <f>G68*F68</f>
        <v>12</v>
      </c>
      <c r="I68" s="5"/>
      <c r="K68" s="6" t="s">
        <v>104</v>
      </c>
    </row>
    <row r="69" spans="2:15" x14ac:dyDescent="0.25">
      <c r="B69" s="4">
        <v>44544</v>
      </c>
      <c r="C69" s="3" t="s">
        <v>4</v>
      </c>
      <c r="E69" s="3" t="s">
        <v>3</v>
      </c>
      <c r="F69" s="2">
        <v>1</v>
      </c>
      <c r="G69" s="1">
        <v>61.1</v>
      </c>
      <c r="H69" s="5">
        <f>G69*F69</f>
        <v>61.1</v>
      </c>
      <c r="I69" s="5"/>
    </row>
    <row r="70" spans="2:15" x14ac:dyDescent="0.25">
      <c r="B70" s="4">
        <v>44546</v>
      </c>
      <c r="C70" s="3" t="s">
        <v>4</v>
      </c>
      <c r="E70" s="3" t="s">
        <v>3</v>
      </c>
      <c r="F70" s="2">
        <v>1</v>
      </c>
      <c r="G70" s="1">
        <v>18.27</v>
      </c>
      <c r="H70" s="5">
        <f>G70*F70</f>
        <v>18.27</v>
      </c>
      <c r="I70" s="5"/>
    </row>
    <row r="71" spans="2:15" x14ac:dyDescent="0.25">
      <c r="H71" s="5"/>
      <c r="I71" s="5"/>
      <c r="J71" s="12" t="s">
        <v>95</v>
      </c>
      <c r="K71" s="11">
        <f>SUM(H:H)</f>
        <v>7418.31</v>
      </c>
    </row>
    <row r="72" spans="2:15" x14ac:dyDescent="0.25">
      <c r="H72" s="5"/>
      <c r="I72" s="5"/>
      <c r="J72" s="7"/>
      <c r="K72" s="13">
        <f>SUM(H8:H11,H13:H18,H24:H27,H29,H33,H44,H47,H57)</f>
        <v>880.31</v>
      </c>
      <c r="L72" s="10" t="s">
        <v>103</v>
      </c>
      <c r="M72" s="9"/>
      <c r="N72" s="9"/>
      <c r="O72" s="8"/>
    </row>
    <row r="73" spans="2:15" x14ac:dyDescent="0.25">
      <c r="H73" s="5"/>
      <c r="I73" s="5"/>
    </row>
    <row r="74" spans="2:15" x14ac:dyDescent="0.25">
      <c r="H74" s="5"/>
      <c r="I74" s="5"/>
    </row>
    <row r="75" spans="2:15" x14ac:dyDescent="0.25">
      <c r="H75" s="5"/>
      <c r="I75" s="5"/>
    </row>
    <row r="76" spans="2:15" x14ac:dyDescent="0.25">
      <c r="H76" s="5"/>
      <c r="I76" s="5"/>
    </row>
    <row r="77" spans="2:15" x14ac:dyDescent="0.25">
      <c r="H77" s="5"/>
      <c r="I77" s="5"/>
    </row>
    <row r="78" spans="2:15" x14ac:dyDescent="0.25">
      <c r="H78" s="5"/>
      <c r="I78" s="5"/>
    </row>
    <row r="79" spans="2:15" x14ac:dyDescent="0.25">
      <c r="H79" s="5"/>
      <c r="I79" s="5"/>
    </row>
    <row r="80" spans="2:15" x14ac:dyDescent="0.25">
      <c r="H80" s="5"/>
      <c r="I80" s="5"/>
    </row>
    <row r="81" spans="8:9" x14ac:dyDescent="0.25">
      <c r="H81" s="5"/>
      <c r="I81" s="5"/>
    </row>
    <row r="82" spans="8:9" x14ac:dyDescent="0.25">
      <c r="H82" s="5"/>
      <c r="I82" s="5"/>
    </row>
    <row r="83" spans="8:9" x14ac:dyDescent="0.25">
      <c r="H83" s="5"/>
      <c r="I83" s="5"/>
    </row>
    <row r="84" spans="8:9" x14ac:dyDescent="0.25">
      <c r="H84" s="5"/>
      <c r="I84" s="5"/>
    </row>
  </sheetData>
  <sortState xmlns:xlrd2="http://schemas.microsoft.com/office/spreadsheetml/2017/richdata2" ref="B2:H70">
    <sortCondition ref="B2:B70"/>
  </sortState>
  <mergeCells count="1">
    <mergeCell ref="L72:O7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Ames</dc:creator>
  <cp:lastModifiedBy>Daniel Ames</cp:lastModifiedBy>
  <dcterms:created xsi:type="dcterms:W3CDTF">2022-01-18T23:28:09Z</dcterms:created>
  <dcterms:modified xsi:type="dcterms:W3CDTF">2022-01-19T00:02:12Z</dcterms:modified>
</cp:coreProperties>
</file>